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unchurchpc-my.sharepoint.com/personal/rfo_dunchurchpc_onmicrosoft_com/Documents/Desktop/Audit 2025-2026/"/>
    </mc:Choice>
  </mc:AlternateContent>
  <xr:revisionPtr revIDLastSave="144" documentId="8_{BE9AB510-C7A7-4816-9BCA-BF7AB3FE716A}" xr6:coauthVersionLast="47" xr6:coauthVersionMax="47" xr10:uidLastSave="{D41E237A-4091-4047-949C-16E509415505}"/>
  <bookViews>
    <workbookView xWindow="-108" yWindow="-108" windowWidth="23256" windowHeight="12456" xr2:uid="{83E211D0-5CE8-438D-9F06-629EA50EC784}"/>
  </bookViews>
  <sheets>
    <sheet name="Variances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20" i="1" l="1"/>
  <c r="H22" i="1"/>
  <c r="H24" i="1"/>
  <c r="H26" i="1"/>
  <c r="H16" i="1"/>
  <c r="H14" i="1"/>
  <c r="H12" i="1"/>
  <c r="G12" i="1"/>
  <c r="G14" i="1"/>
  <c r="G16" i="1"/>
  <c r="G18" i="1"/>
  <c r="G20" i="1"/>
  <c r="G22" i="1"/>
  <c r="G24" i="1"/>
  <c r="G26" i="1"/>
  <c r="G28" i="1"/>
</calcChain>
</file>

<file path=xl/sharedStrings.xml><?xml version="1.0" encoding="utf-8"?>
<sst xmlns="http://schemas.openxmlformats.org/spreadsheetml/2006/main" count="59" uniqueCount="29">
  <si>
    <t xml:space="preserve">Explanation of variances 2025/26 – pro forma </t>
  </si>
  <si>
    <t xml:space="preserve">Name of smaller authority: </t>
  </si>
  <si>
    <r>
      <t xml:space="preserve">Insert figures from Section 2 of the AGAR in all </t>
    </r>
    <r>
      <rPr>
        <b/>
        <u/>
        <sz val="10"/>
        <color indexed="62"/>
        <rFont val="Arial"/>
        <family val="2"/>
      </rPr>
      <t>Blue</t>
    </r>
    <r>
      <rPr>
        <b/>
        <sz val="10"/>
        <color indexed="10"/>
        <rFont val="Arial"/>
        <family val="2"/>
      </rPr>
      <t xml:space="preserve"> highlighted boxes </t>
    </r>
  </si>
  <si>
    <r>
      <t xml:space="preserve">Now, please provide full explanations, including numerical values, for the following that will be flagged in the green boxes where relevant:
</t>
    </r>
    <r>
      <rPr>
        <sz val="10"/>
        <color indexed="8"/>
        <rFont val="Arial"/>
        <family val="2"/>
      </rPr>
      <t>• variances of more than 15% between totals for individual boxes (except variances of less than £500);
• variances of more than £100,000 must be explained even where this constitutes less than 15%;</t>
    </r>
  </si>
  <si>
    <t>Please ensure variance explanations are quantified to reduce the variance excluding stated items below the 15% / £500 / £100,000 threshold</t>
  </si>
  <si>
    <t>Variance</t>
  </si>
  <si>
    <t>Explanation Required?</t>
  </si>
  <si>
    <t>DO NOT OVERWRITE THE BOXES HIGHLIGHTED IN RED/GREEN</t>
  </si>
  <si>
    <r>
      <t xml:space="preserve">Explanation </t>
    </r>
    <r>
      <rPr>
        <b/>
        <u/>
        <sz val="11"/>
        <color indexed="8"/>
        <rFont val="Arial"/>
        <family val="2"/>
      </rPr>
      <t>(must include narrative and supporting figures)</t>
    </r>
    <r>
      <rPr>
        <b/>
        <sz val="11"/>
        <color theme="1"/>
        <rFont val="Arial"/>
        <family val="2"/>
      </rPr>
      <t xml:space="preserve">
</t>
    </r>
    <r>
      <rPr>
        <sz val="11"/>
        <color theme="1"/>
        <rFont val="Arial"/>
        <family val="2"/>
      </rPr>
      <t>Note: If an explanation is required for the variance of Box 4 and the explanation refers to a change in hours or a change in pay rates, please could you note the previous hours/rates and the updated hours/rates</t>
    </r>
  </si>
  <si>
    <t>£</t>
  </si>
  <si>
    <t>%</t>
  </si>
  <si>
    <t>Is &gt; 15%</t>
  </si>
  <si>
    <t>Is &gt; £100,000</t>
  </si>
  <si>
    <t>1 Balances Brought Forward</t>
  </si>
  <si>
    <t>Explanation of % variance from PY opening balance not required - Balance brought forward agrees</t>
  </si>
  <si>
    <t>2 Precept or Rates and Levies</t>
  </si>
  <si>
    <t>NO</t>
  </si>
  <si>
    <t xml:space="preserve"> </t>
  </si>
  <si>
    <t>3 Total Other Receipts</t>
  </si>
  <si>
    <t>4 Staff Costs</t>
  </si>
  <si>
    <t>5 Loan Interest/Capital Repayment</t>
  </si>
  <si>
    <t>6 All Other Payments</t>
  </si>
  <si>
    <t>7 Balances Carried Forward</t>
  </si>
  <si>
    <t>8 Total Cash and Short Term Investments</t>
  </si>
  <si>
    <t>9 Total Fixed Assets plus Other Long Term Investments and Assets</t>
  </si>
  <si>
    <t>10 Total Borrowings</t>
  </si>
  <si>
    <t>YES</t>
  </si>
  <si>
    <t>Other receipts decreased by £20,261 compared with the previous year due to the absence of one-off grant income received in 2024/25. The prior year included two grant receipts of £7,000 and £2,400, which were not repeated in the current year.</t>
  </si>
  <si>
    <t>All other payments increased by £38,856 compared with the previous year. The increase includes a lump sum streetlighting energy payment of £20,756.71 made in April 2025 following a delay in the supplier collecting Direct Debit payments over approximately six months. This payment represented a catch-up settlement for energy usage incurred during the previous financial year and has affected the timing of cash payments in the current year. The Council has reviewed the treatment of this transaction to ensure expenditure is accounted for in the appropriate financial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</si>
</sst>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b/>
      <sz val="14"/>
      <name val="Arial"/>
      <family val="2"/>
    </font>
    <font>
      <b/>
      <sz val="12"/>
      <name val="Arial"/>
      <family val="2"/>
    </font>
    <font>
      <b/>
      <sz val="10"/>
      <name val="Arial"/>
      <family val="2"/>
    </font>
    <font>
      <b/>
      <sz val="10"/>
      <color indexed="10"/>
      <name val="Arial"/>
      <family val="2"/>
    </font>
    <font>
      <b/>
      <u/>
      <sz val="10"/>
      <color indexed="62"/>
      <name val="Arial"/>
      <family val="2"/>
    </font>
    <font>
      <b/>
      <sz val="11"/>
      <color indexed="8"/>
      <name val="Arial"/>
      <family val="2"/>
    </font>
    <font>
      <sz val="10"/>
      <color indexed="8"/>
      <name val="Arial"/>
      <family val="2"/>
    </font>
    <font>
      <b/>
      <u/>
      <sz val="11"/>
      <color indexed="8"/>
      <name val="Arial"/>
      <family val="2"/>
    </font>
    <font>
      <sz val="11"/>
      <color theme="1"/>
      <name val="Arial"/>
      <family val="2"/>
    </font>
    <font>
      <b/>
      <sz val="11"/>
      <color rgb="FFFF0000"/>
      <name val="Arial"/>
      <family val="2"/>
    </font>
    <font>
      <b/>
      <sz val="11"/>
      <color theme="1"/>
      <name val="Arial"/>
      <family val="2"/>
    </font>
    <font>
      <sz val="10"/>
      <color theme="1"/>
      <name val="Symbol"/>
      <family val="1"/>
      <charset val="2"/>
    </font>
    <font>
      <b/>
      <sz val="10"/>
      <color theme="1"/>
      <name val="Arial"/>
      <family val="2"/>
    </font>
    <font>
      <sz val="11"/>
      <name val="Aptos Narrow"/>
      <family val="2"/>
      <scheme val="minor"/>
    </font>
    <font>
      <sz val="11"/>
      <name val="Arial"/>
      <family val="2"/>
    </font>
  </fonts>
  <fills count="5">
    <fill>
      <patternFill patternType="none"/>
    </fill>
    <fill>
      <patternFill patternType="gray125"/>
    </fill>
    <fill>
      <patternFill patternType="solid">
        <fgColor rgb="FF66CCFF"/>
        <bgColor indexed="64"/>
      </patternFill>
    </fill>
    <fill>
      <patternFill patternType="solid">
        <fgColor rgb="FF92D050"/>
        <bgColor indexed="64"/>
      </patternFill>
    </fill>
    <fill>
      <patternFill patternType="solid">
        <fgColor theme="9" tint="0.39997558519241921"/>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thin">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9" fillId="0" borderId="0" xfId="0" applyFont="1" applyAlignment="1">
      <alignment vertical="center"/>
    </xf>
    <xf numFmtId="0" fontId="9" fillId="0" borderId="0" xfId="0" applyFont="1" applyAlignment="1">
      <alignment horizontal="left" vertical="center"/>
    </xf>
    <xf numFmtId="0" fontId="9" fillId="0" borderId="0" xfId="0" applyFont="1" applyAlignment="1">
      <alignment wrapText="1"/>
    </xf>
    <xf numFmtId="0" fontId="4" fillId="0" borderId="0" xfId="0" applyFont="1"/>
    <xf numFmtId="0" fontId="9" fillId="0" borderId="0" xfId="0" applyFont="1"/>
    <xf numFmtId="0" fontId="9" fillId="0" borderId="0" xfId="0" applyFont="1" applyAlignment="1">
      <alignment horizontal="center"/>
    </xf>
    <xf numFmtId="3" fontId="9" fillId="0" borderId="0" xfId="0" applyNumberFormat="1" applyFont="1"/>
    <xf numFmtId="10" fontId="9" fillId="0" borderId="0" xfId="0" applyNumberFormat="1" applyFont="1"/>
    <xf numFmtId="3" fontId="3" fillId="2" borderId="1" xfId="0" applyNumberFormat="1" applyFont="1" applyFill="1" applyBorder="1" applyAlignment="1" applyProtection="1">
      <alignment horizontal="center"/>
      <protection locked="0"/>
    </xf>
    <xf numFmtId="0" fontId="2" fillId="0" borderId="0" xfId="0" applyFont="1" applyAlignment="1">
      <alignment vertical="top"/>
    </xf>
    <xf numFmtId="0" fontId="9" fillId="3" borderId="2" xfId="0" applyFont="1" applyFill="1" applyBorder="1" applyAlignment="1">
      <alignment wrapText="1"/>
    </xf>
    <xf numFmtId="0" fontId="10" fillId="0" borderId="0" xfId="0" applyFont="1"/>
    <xf numFmtId="0" fontId="9" fillId="0" borderId="2" xfId="0" applyFont="1" applyBorder="1" applyAlignment="1">
      <alignment wrapText="1"/>
    </xf>
    <xf numFmtId="3" fontId="3" fillId="0" borderId="0" xfId="0" applyNumberFormat="1" applyFont="1" applyAlignment="1" applyProtection="1">
      <alignment horizontal="center"/>
      <protection locked="0"/>
    </xf>
    <xf numFmtId="0" fontId="11" fillId="0" borderId="0" xfId="0" applyFont="1"/>
    <xf numFmtId="0" fontId="12" fillId="0" borderId="0" xfId="0" applyFont="1" applyAlignment="1">
      <alignment horizontal="left" vertical="center" indent="2"/>
    </xf>
    <xf numFmtId="0" fontId="11" fillId="0" borderId="0" xfId="0" applyFont="1" applyAlignment="1">
      <alignment horizontal="center"/>
    </xf>
    <xf numFmtId="0" fontId="11" fillId="0" borderId="2" xfId="0" applyFont="1" applyBorder="1" applyAlignment="1">
      <alignment wrapText="1"/>
    </xf>
    <xf numFmtId="0" fontId="6" fillId="3" borderId="2" xfId="0" applyFont="1" applyFill="1" applyBorder="1" applyAlignment="1">
      <alignment wrapText="1"/>
    </xf>
    <xf numFmtId="3" fontId="3" fillId="0" borderId="1" xfId="0" applyNumberFormat="1" applyFont="1" applyBorder="1" applyAlignment="1" applyProtection="1">
      <alignment horizontal="center"/>
      <protection locked="0"/>
    </xf>
    <xf numFmtId="0" fontId="13" fillId="0" borderId="0" xfId="0" applyFont="1"/>
    <xf numFmtId="0" fontId="0" fillId="0" borderId="0" xfId="0" applyAlignment="1">
      <alignment vertical="center"/>
    </xf>
    <xf numFmtId="0" fontId="0" fillId="0" borderId="0" xfId="0" applyAlignment="1">
      <alignment vertical="center" wrapText="1"/>
    </xf>
    <xf numFmtId="0" fontId="14" fillId="0" borderId="0" xfId="0" applyFont="1"/>
    <xf numFmtId="10" fontId="15" fillId="0" borderId="0" xfId="0" applyNumberFormat="1" applyFont="1"/>
    <xf numFmtId="0" fontId="11" fillId="0" borderId="0" xfId="0" applyFont="1" applyAlignment="1">
      <alignment horizontal="center" wrapText="1"/>
    </xf>
    <xf numFmtId="0" fontId="11" fillId="0" borderId="4" xfId="0" applyFont="1" applyBorder="1" applyAlignment="1">
      <alignment horizontal="center" wrapText="1"/>
    </xf>
    <xf numFmtId="0" fontId="9" fillId="0" borderId="0" xfId="0" applyFont="1" applyAlignment="1">
      <alignment vertical="center"/>
    </xf>
    <xf numFmtId="0" fontId="13" fillId="0" borderId="0" xfId="0" applyFont="1" applyAlignment="1">
      <alignment horizontal="left" vertical="center" wrapText="1"/>
    </xf>
    <xf numFmtId="0" fontId="1"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0" fontId="9" fillId="0" borderId="0" xfId="0" applyFont="1" applyAlignment="1">
      <alignment wrapText="1"/>
    </xf>
    <xf numFmtId="0" fontId="9" fillId="0" borderId="3" xfId="0" applyFont="1" applyBorder="1" applyAlignment="1">
      <alignment wrapText="1"/>
    </xf>
    <xf numFmtId="0" fontId="0" fillId="4" borderId="0" xfId="0" applyFill="1" applyAlignment="1">
      <alignment wrapText="1"/>
    </xf>
    <xf numFmtId="0" fontId="0" fillId="4" borderId="0" xfId="0" applyFill="1"/>
    <xf numFmtId="0" fontId="9" fillId="0" borderId="5"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04F24-2493-4CDE-A7BD-A0D4DD50BF9D}">
  <dimension ref="A1:O30"/>
  <sheetViews>
    <sheetView tabSelected="1" topLeftCell="A4" workbookViewId="0">
      <selection activeCell="O20" sqref="O20"/>
    </sheetView>
  </sheetViews>
  <sheetFormatPr defaultRowHeight="14.4" x14ac:dyDescent="0.3"/>
  <cols>
    <col min="4" max="4" width="10.109375" customWidth="1"/>
    <col min="8" max="8" width="14.5546875" bestFit="1" customWidth="1"/>
    <col min="14" max="14" width="53.109375" customWidth="1"/>
    <col min="15" max="15" width="54.33203125" customWidth="1"/>
  </cols>
  <sheetData>
    <row r="1" spans="1:15" ht="17.399999999999999" x14ac:dyDescent="0.3">
      <c r="A1" s="30" t="s">
        <v>0</v>
      </c>
      <c r="B1" s="31"/>
      <c r="C1" s="31"/>
      <c r="D1" s="31"/>
      <c r="E1" s="31"/>
      <c r="F1" s="31"/>
      <c r="G1" s="31"/>
      <c r="H1" s="31"/>
      <c r="I1" s="31"/>
      <c r="J1" s="31"/>
      <c r="K1" s="31"/>
      <c r="L1" s="10"/>
      <c r="M1" s="10"/>
    </row>
    <row r="2" spans="1:15" ht="15.6" x14ac:dyDescent="0.3">
      <c r="A2" s="21" t="s">
        <v>1</v>
      </c>
      <c r="B2" s="2"/>
      <c r="C2" s="14"/>
      <c r="D2" s="2"/>
      <c r="E2" s="2"/>
      <c r="F2" s="2"/>
      <c r="G2" s="2"/>
      <c r="H2" s="2"/>
      <c r="I2" s="2"/>
      <c r="J2" s="2"/>
      <c r="K2" s="2"/>
      <c r="L2" s="10"/>
      <c r="M2" s="10"/>
    </row>
    <row r="3" spans="1:15" x14ac:dyDescent="0.3">
      <c r="A3" s="4" t="s">
        <v>2</v>
      </c>
    </row>
    <row r="4" spans="1:15" ht="96.6" customHeight="1" x14ac:dyDescent="0.3">
      <c r="A4" s="29" t="s">
        <v>3</v>
      </c>
      <c r="B4" s="29"/>
      <c r="C4" s="29"/>
      <c r="D4" s="29"/>
      <c r="E4" s="29"/>
      <c r="F4" s="29"/>
      <c r="G4" s="29"/>
      <c r="H4" s="29"/>
    </row>
    <row r="5" spans="1:15" x14ac:dyDescent="0.3">
      <c r="A5" s="4" t="s">
        <v>4</v>
      </c>
    </row>
    <row r="6" spans="1:15" x14ac:dyDescent="0.3">
      <c r="A6" s="16"/>
      <c r="D6" s="6"/>
      <c r="F6" s="6"/>
      <c r="O6" s="15"/>
    </row>
    <row r="7" spans="1:15" ht="39.6" customHeight="1" x14ac:dyDescent="0.3">
      <c r="D7" s="17">
        <v>2026</v>
      </c>
      <c r="E7" s="15"/>
      <c r="F7" s="17">
        <v>2025</v>
      </c>
      <c r="G7" s="17" t="s">
        <v>5</v>
      </c>
      <c r="H7" s="17" t="s">
        <v>5</v>
      </c>
      <c r="I7" s="17"/>
      <c r="J7" s="17"/>
      <c r="K7" s="17"/>
      <c r="L7" s="26" t="s">
        <v>6</v>
      </c>
      <c r="M7" s="27"/>
      <c r="N7" s="19" t="s">
        <v>7</v>
      </c>
      <c r="O7" s="18" t="s">
        <v>8</v>
      </c>
    </row>
    <row r="8" spans="1:15" x14ac:dyDescent="0.3">
      <c r="D8" s="17" t="s">
        <v>9</v>
      </c>
      <c r="E8" s="15"/>
      <c r="F8" s="17" t="s">
        <v>9</v>
      </c>
      <c r="G8" s="17" t="s">
        <v>9</v>
      </c>
      <c r="H8" s="17" t="s">
        <v>10</v>
      </c>
      <c r="I8" s="17"/>
      <c r="J8" s="17"/>
      <c r="K8" s="15"/>
      <c r="L8" s="17" t="s">
        <v>11</v>
      </c>
      <c r="M8" s="17" t="s">
        <v>12</v>
      </c>
      <c r="O8" s="3"/>
    </row>
    <row r="9" spans="1:15" ht="15" thickBot="1" x14ac:dyDescent="0.35">
      <c r="D9" s="6"/>
      <c r="E9" s="6"/>
      <c r="O9" s="3"/>
    </row>
    <row r="10" spans="1:15" ht="42.6" thickBot="1" x14ac:dyDescent="0.35">
      <c r="A10" s="31" t="s">
        <v>13</v>
      </c>
      <c r="B10" s="31"/>
      <c r="C10" s="31"/>
      <c r="D10" s="9">
        <v>270128.40999999997</v>
      </c>
      <c r="F10" s="9">
        <v>238840.48</v>
      </c>
      <c r="G10" s="7"/>
      <c r="H10" s="24"/>
      <c r="N10" s="11" t="s">
        <v>14</v>
      </c>
      <c r="O10" s="13"/>
    </row>
    <row r="11" spans="1:15" ht="15" thickBot="1" x14ac:dyDescent="0.35">
      <c r="D11" s="7"/>
      <c r="F11" s="7"/>
      <c r="G11" s="7"/>
      <c r="H11" s="24"/>
      <c r="O11" s="3"/>
    </row>
    <row r="12" spans="1:15" ht="28.8" customHeight="1" thickBot="1" x14ac:dyDescent="0.35">
      <c r="A12" s="32" t="s">
        <v>15</v>
      </c>
      <c r="B12" s="33"/>
      <c r="C12" s="34"/>
      <c r="D12" s="9">
        <v>119087</v>
      </c>
      <c r="F12" s="9">
        <v>118040</v>
      </c>
      <c r="G12" s="7">
        <f t="shared" ref="G12:G28" si="0">+D12-F12</f>
        <v>1047</v>
      </c>
      <c r="H12" s="25">
        <f>SUM((D12-F12)/D12)</f>
        <v>8.7918916422447448E-3</v>
      </c>
      <c r="I12" s="5" t="s">
        <v>16</v>
      </c>
      <c r="J12" s="5">
        <v>0</v>
      </c>
      <c r="K12" s="6">
        <v>0</v>
      </c>
      <c r="L12" s="6" t="s">
        <v>16</v>
      </c>
      <c r="M12" s="6" t="s">
        <v>16</v>
      </c>
      <c r="N12" s="11" t="s">
        <v>17</v>
      </c>
      <c r="O12" s="13"/>
    </row>
    <row r="13" spans="1:15" ht="15" thickBot="1" x14ac:dyDescent="0.35">
      <c r="D13" s="7"/>
      <c r="F13" s="7"/>
      <c r="G13" s="7"/>
      <c r="H13" s="25"/>
      <c r="K13" s="6"/>
      <c r="L13" s="6"/>
      <c r="M13" s="6"/>
      <c r="O13" s="3"/>
    </row>
    <row r="14" spans="1:15" ht="70.2" thickBot="1" x14ac:dyDescent="0.35">
      <c r="A14" s="28" t="s">
        <v>18</v>
      </c>
      <c r="B14" s="28"/>
      <c r="C14" s="28"/>
      <c r="D14" s="9">
        <v>13344.63</v>
      </c>
      <c r="F14" s="9">
        <v>33605.980000000003</v>
      </c>
      <c r="G14" s="7">
        <f t="shared" si="0"/>
        <v>-20261.350000000006</v>
      </c>
      <c r="H14" s="25">
        <f t="shared" ref="H14:H26" si="1">SUM((D14-F14)/D14)</f>
        <v>-1.5183148577367831</v>
      </c>
      <c r="I14" s="5" t="s">
        <v>26</v>
      </c>
      <c r="J14" s="5">
        <v>0</v>
      </c>
      <c r="K14" s="6">
        <v>0</v>
      </c>
      <c r="L14" s="6" t="s">
        <v>16</v>
      </c>
      <c r="M14" s="6" t="s">
        <v>16</v>
      </c>
      <c r="N14" s="35"/>
      <c r="O14" s="13" t="s">
        <v>27</v>
      </c>
    </row>
    <row r="15" spans="1:15" ht="15" thickBot="1" x14ac:dyDescent="0.35">
      <c r="D15" s="7"/>
      <c r="F15" s="7"/>
      <c r="G15" s="7"/>
      <c r="H15" s="25"/>
      <c r="K15" s="6"/>
      <c r="L15" s="6"/>
      <c r="M15" s="6"/>
      <c r="O15" s="3"/>
    </row>
    <row r="16" spans="1:15" ht="15" thickBot="1" x14ac:dyDescent="0.35">
      <c r="A16" s="28" t="s">
        <v>19</v>
      </c>
      <c r="B16" s="28"/>
      <c r="C16" s="28"/>
      <c r="D16" s="9">
        <v>32023.13</v>
      </c>
      <c r="F16" s="9">
        <v>35796.879999999997</v>
      </c>
      <c r="G16" s="7">
        <f t="shared" si="0"/>
        <v>-3773.7499999999964</v>
      </c>
      <c r="H16" s="25">
        <f t="shared" si="1"/>
        <v>-0.11784450801654917</v>
      </c>
      <c r="I16" s="5" t="s">
        <v>16</v>
      </c>
      <c r="J16" s="5">
        <v>0</v>
      </c>
      <c r="K16" s="6">
        <v>0</v>
      </c>
      <c r="L16" s="6" t="s">
        <v>16</v>
      </c>
      <c r="M16" s="6" t="s">
        <v>16</v>
      </c>
      <c r="N16" s="23"/>
      <c r="O16" s="13"/>
    </row>
    <row r="17" spans="1:15" ht="15" thickBot="1" x14ac:dyDescent="0.35">
      <c r="D17" s="7"/>
      <c r="F17" s="7"/>
      <c r="G17" s="7"/>
      <c r="H17" s="25"/>
      <c r="K17" s="6"/>
      <c r="L17" s="6"/>
      <c r="M17" s="6"/>
      <c r="N17" s="22"/>
      <c r="O17" s="3"/>
    </row>
    <row r="18" spans="1:15" ht="15" thickBot="1" x14ac:dyDescent="0.35">
      <c r="A18" s="28" t="s">
        <v>20</v>
      </c>
      <c r="B18" s="28"/>
      <c r="C18" s="28"/>
      <c r="D18" s="9">
        <v>0</v>
      </c>
      <c r="F18" s="9">
        <v>0</v>
      </c>
      <c r="G18" s="7">
        <f t="shared" si="0"/>
        <v>0</v>
      </c>
      <c r="H18" s="25"/>
      <c r="I18" s="5">
        <v>0</v>
      </c>
      <c r="J18" s="5">
        <v>0</v>
      </c>
      <c r="K18" s="6">
        <v>0</v>
      </c>
      <c r="L18" s="6" t="s">
        <v>16</v>
      </c>
      <c r="M18" s="6" t="s">
        <v>16</v>
      </c>
      <c r="N18" s="11" t="s">
        <v>17</v>
      </c>
      <c r="O18" s="13"/>
    </row>
    <row r="19" spans="1:15" ht="15" thickBot="1" x14ac:dyDescent="0.35">
      <c r="D19" s="7"/>
      <c r="F19" s="7"/>
      <c r="G19" s="7"/>
      <c r="H19" s="25"/>
      <c r="K19" s="6"/>
      <c r="L19" s="6"/>
      <c r="M19" s="6"/>
      <c r="O19" s="3"/>
    </row>
    <row r="20" spans="1:15" ht="153" thickBot="1" x14ac:dyDescent="0.35">
      <c r="A20" s="28" t="s">
        <v>21</v>
      </c>
      <c r="B20" s="28"/>
      <c r="C20" s="28"/>
      <c r="D20" s="9">
        <v>123417.88</v>
      </c>
      <c r="F20" s="9">
        <v>84561.77</v>
      </c>
      <c r="G20" s="7">
        <f t="shared" si="0"/>
        <v>38856.11</v>
      </c>
      <c r="H20" s="25">
        <f t="shared" si="1"/>
        <v>0.3148337177724978</v>
      </c>
      <c r="I20" s="5" t="s">
        <v>26</v>
      </c>
      <c r="J20" s="5">
        <v>0</v>
      </c>
      <c r="K20" s="6">
        <v>0</v>
      </c>
      <c r="L20" s="6" t="s">
        <v>16</v>
      </c>
      <c r="M20" s="6" t="s">
        <v>16</v>
      </c>
      <c r="N20" s="36"/>
      <c r="O20" s="37" t="s">
        <v>28</v>
      </c>
    </row>
    <row r="21" spans="1:15" ht="15" thickBot="1" x14ac:dyDescent="0.35">
      <c r="D21" s="7"/>
      <c r="F21" s="7"/>
      <c r="G21" s="7"/>
      <c r="H21" s="25"/>
      <c r="K21" s="6"/>
      <c r="L21" s="6"/>
      <c r="M21" s="6"/>
      <c r="O21" s="3"/>
    </row>
    <row r="22" spans="1:15" ht="15" thickBot="1" x14ac:dyDescent="0.35">
      <c r="A22" s="1" t="s">
        <v>22</v>
      </c>
      <c r="D22" s="20">
        <v>247119.03</v>
      </c>
      <c r="F22" s="20">
        <v>270128.40999999997</v>
      </c>
      <c r="G22" s="7">
        <f t="shared" si="0"/>
        <v>-23009.379999999976</v>
      </c>
      <c r="H22" s="25">
        <f t="shared" si="1"/>
        <v>-9.3110514394621799E-2</v>
      </c>
      <c r="I22" s="5" t="s">
        <v>16</v>
      </c>
      <c r="J22" s="5">
        <v>0</v>
      </c>
      <c r="K22" s="6">
        <v>0</v>
      </c>
      <c r="L22" s="6" t="s">
        <v>16</v>
      </c>
      <c r="M22" s="6" t="s">
        <v>16</v>
      </c>
      <c r="N22" s="11" t="s">
        <v>17</v>
      </c>
      <c r="O22" s="13"/>
    </row>
    <row r="23" spans="1:15" ht="15" thickBot="1" x14ac:dyDescent="0.35">
      <c r="D23" s="7"/>
      <c r="F23" s="7"/>
      <c r="G23" s="7"/>
      <c r="H23" s="25"/>
      <c r="K23" s="6"/>
      <c r="L23" s="6"/>
      <c r="M23" s="6"/>
      <c r="O23" s="3"/>
    </row>
    <row r="24" spans="1:15" ht="15" thickBot="1" x14ac:dyDescent="0.35">
      <c r="A24" s="28" t="s">
        <v>23</v>
      </c>
      <c r="B24" s="28"/>
      <c r="C24" s="28"/>
      <c r="D24" s="9">
        <v>247119.03</v>
      </c>
      <c r="F24" s="9">
        <v>270128.40999999997</v>
      </c>
      <c r="G24" s="7">
        <f t="shared" si="0"/>
        <v>-23009.379999999976</v>
      </c>
      <c r="H24" s="25">
        <f t="shared" si="1"/>
        <v>-9.3110514394621799E-2</v>
      </c>
      <c r="I24" s="5" t="s">
        <v>16</v>
      </c>
      <c r="J24" s="5">
        <v>0</v>
      </c>
      <c r="K24" s="6">
        <v>0</v>
      </c>
      <c r="L24" s="6" t="s">
        <v>16</v>
      </c>
      <c r="M24" s="6" t="s">
        <v>16</v>
      </c>
      <c r="N24" s="11" t="s">
        <v>17</v>
      </c>
      <c r="O24" s="13"/>
    </row>
    <row r="25" spans="1:15" ht="15" thickBot="1" x14ac:dyDescent="0.35">
      <c r="D25" s="7"/>
      <c r="F25" s="7"/>
      <c r="G25" s="7"/>
      <c r="H25" s="25"/>
      <c r="K25" s="6"/>
      <c r="L25" s="6"/>
      <c r="M25" s="6"/>
      <c r="O25" s="3"/>
    </row>
    <row r="26" spans="1:15" ht="15" thickBot="1" x14ac:dyDescent="0.35">
      <c r="A26" s="28" t="s">
        <v>24</v>
      </c>
      <c r="B26" s="28"/>
      <c r="C26" s="28"/>
      <c r="D26" s="9">
        <v>238897.28</v>
      </c>
      <c r="F26" s="9">
        <v>238897.28</v>
      </c>
      <c r="G26" s="7">
        <f t="shared" si="0"/>
        <v>0</v>
      </c>
      <c r="H26" s="25">
        <f t="shared" si="1"/>
        <v>0</v>
      </c>
      <c r="I26" s="5">
        <v>0</v>
      </c>
      <c r="J26" s="5">
        <v>0</v>
      </c>
      <c r="K26" s="6">
        <v>0</v>
      </c>
      <c r="L26" s="6" t="s">
        <v>16</v>
      </c>
      <c r="M26" s="6" t="s">
        <v>16</v>
      </c>
      <c r="N26" s="11" t="s">
        <v>17</v>
      </c>
      <c r="O26" s="13"/>
    </row>
    <row r="27" spans="1:15" ht="15" thickBot="1" x14ac:dyDescent="0.35">
      <c r="D27" s="7"/>
      <c r="F27" s="7"/>
      <c r="G27" s="7"/>
      <c r="H27" s="25"/>
      <c r="K27" s="6"/>
      <c r="L27" s="6"/>
      <c r="M27" s="6"/>
      <c r="O27" s="3"/>
    </row>
    <row r="28" spans="1:15" ht="15" thickBot="1" x14ac:dyDescent="0.35">
      <c r="A28" s="28" t="s">
        <v>25</v>
      </c>
      <c r="B28" s="28"/>
      <c r="C28" s="28"/>
      <c r="D28" s="9">
        <v>0</v>
      </c>
      <c r="F28" s="9">
        <v>0</v>
      </c>
      <c r="G28" s="7">
        <f t="shared" si="0"/>
        <v>0</v>
      </c>
      <c r="H28" s="25"/>
      <c r="I28" s="5">
        <v>0</v>
      </c>
      <c r="J28" s="5">
        <v>0</v>
      </c>
      <c r="K28" s="6">
        <v>0</v>
      </c>
      <c r="L28" s="6" t="s">
        <v>16</v>
      </c>
      <c r="M28" s="6" t="s">
        <v>16</v>
      </c>
      <c r="N28" s="11" t="s">
        <v>17</v>
      </c>
      <c r="O28" s="13"/>
    </row>
    <row r="29" spans="1:15" x14ac:dyDescent="0.3">
      <c r="H29" s="8"/>
      <c r="K29" s="6"/>
      <c r="L29" s="6"/>
      <c r="M29" s="6"/>
      <c r="O29" s="3"/>
    </row>
    <row r="30" spans="1:15" x14ac:dyDescent="0.3">
      <c r="C30" s="12"/>
    </row>
  </sheetData>
  <mergeCells count="12">
    <mergeCell ref="A4:H4"/>
    <mergeCell ref="A18:C18"/>
    <mergeCell ref="A20:C20"/>
    <mergeCell ref="A1:K1"/>
    <mergeCell ref="A24:C24"/>
    <mergeCell ref="A10:C10"/>
    <mergeCell ref="A12:C12"/>
    <mergeCell ref="L7:M7"/>
    <mergeCell ref="A26:C26"/>
    <mergeCell ref="A28:C28"/>
    <mergeCell ref="A14:C14"/>
    <mergeCell ref="A16:C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Variances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Becky Maoudis</dc:creator>
  <cp:lastModifiedBy>Becky Maoudis</cp:lastModifiedBy>
  <dcterms:created xsi:type="dcterms:W3CDTF">2026-06-27T10:02:28Z</dcterms:created>
  <dcterms:modified xsi:type="dcterms:W3CDTF">2026-07-14T12:53:49Z</dcterms:modified>
</cp:coreProperties>
</file>